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<sst xmlns="http://schemas.openxmlformats.org/spreadsheetml/2006/main" count="9" uniqueCount="9">
  <si>
    <t>Totals</t>
  </si>
  <si>
    <t>Money lost</t>
  </si>
  <si>
    <t>3% COLA</t>
  </si>
  <si>
    <t>Base Salary &gt;&gt;</t>
  </si>
  <si>
    <t>Current Formula With 3% Compounded</t>
  </si>
  <si>
    <t>Assumes a 2.2% CPI</t>
  </si>
  <si>
    <t>New Bill, 35 years of teaching</t>
  </si>
  <si>
    <t>Years of Service &gt;&gt;</t>
  </si>
  <si>
    <t>Percent Lost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</si>
</sst>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"/>
    <numFmt numFmtId="166" formatCode="[$-409]dddd\,\ mmmm\ dd\,\ yyyy"/>
    <numFmt numFmtId="167" formatCode="[$-409]h:mm:ss\ AM/PM"/>
    <numFmt numFmtId="168" formatCode="[$$-409]#,##0.00_);[Red]\([$$-409]#,##0.00\)"/>
  </numFmts>
  <fonts count="4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164" fontId="0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5" fillId="0" borderId="0" xfId="0" applyNumberFormat="1" applyFont="1" applyAlignment="1" quotePrefix="1">
      <alignment horizontal="right" vertical="center"/>
    </xf>
    <xf numFmtId="0" fontId="6" fillId="0" borderId="0" xfId="0" applyNumberFormat="1" applyFont="1" applyAlignment="1" quotePrefix="1">
      <alignment horizontal="center" vertical="center" wrapText="1"/>
    </xf>
    <xf numFmtId="10" fontId="7" fillId="0" borderId="0" xfId="0" applyNumberFormat="1" applyFont="1" applyAlignment="1">
      <alignment horizontal="center" vertic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6"/>
  <sheetViews>
    <sheetView tabSelected="1"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C4" sqref="C4"/>
    </sheetView>
  </sheetViews>
  <sheetFormatPr defaultColWidth="9.6640625" defaultRowHeight="15"/>
  <cols>
    <col min="1" max="1" width="2.6640625" style="1" customWidth="1"/>
    <col min="2" max="2" width="19.3359375" style="1" customWidth="1"/>
    <col min="3" max="3" width="16.6640625" style="1" customWidth="1"/>
    <col min="4" max="4" width="15.6640625" style="1" customWidth="1"/>
    <col min="5" max="5" width="4.6640625" style="1" customWidth="1"/>
    <col min="6" max="6" width="16.6640625" style="1" customWidth="1"/>
    <col min="7" max="7" width="14.3359375" style="1" customWidth="1"/>
    <col min="8" max="8" width="4.6640625" style="1" customWidth="1"/>
    <col min="9" max="10" width="16.6640625" style="1" customWidth="1"/>
    <col min="11" max="16384" width="9.6640625" style="1" customWidth="1"/>
  </cols>
  <sheetData>
    <row r="1" spans="3:7" ht="61.5" customHeight="1">
      <c r="C1" s="10" t="s">
        <v>4</v>
      </c>
      <c r="D1" s="11" t="s">
        <v>2</v>
      </c>
      <c r="E1" s="11"/>
      <c r="F1" s="10" t="s">
        <v>6</v>
      </c>
      <c r="G1" s="10" t="s">
        <v>5</v>
      </c>
    </row>
    <row r="2" spans="2:7" ht="20.25" customHeight="1">
      <c r="B2" s="15" t="s">
        <v>7</v>
      </c>
      <c r="C2" s="16">
        <v>35</v>
      </c>
      <c r="D2" s="11"/>
      <c r="E2" s="11"/>
      <c r="F2" s="10"/>
      <c r="G2" s="10"/>
    </row>
    <row r="3" spans="2:11" ht="21" customHeight="1">
      <c r="B3" s="15" t="s">
        <v>3</v>
      </c>
      <c r="C3" s="13">
        <v>50000</v>
      </c>
      <c r="D3" s="3"/>
      <c r="E3" s="3"/>
      <c r="F3" s="3"/>
      <c r="G3" s="3"/>
      <c r="H3" s="3"/>
      <c r="I3" s="4"/>
      <c r="J3" s="4"/>
      <c r="K3" s="5"/>
    </row>
    <row r="4" spans="2:11" ht="21" customHeight="1">
      <c r="B4" s="9">
        <v>1</v>
      </c>
      <c r="C4" s="6">
        <f aca="true" t="shared" si="0" ref="C4:C23">SUM(C3*1.03)</f>
        <v>51500</v>
      </c>
      <c r="D4" s="6">
        <f aca="true" t="shared" si="1" ref="D4:D23">SUM(C3*0.03)</f>
        <v>1500</v>
      </c>
      <c r="E4" s="8"/>
      <c r="F4" s="7">
        <f>SUM(C3+G4)</f>
        <v>51072</v>
      </c>
      <c r="G4" s="6">
        <f>SUM(C2*0.03*1000+22)</f>
        <v>1072</v>
      </c>
      <c r="H4" s="3"/>
      <c r="I4" s="4"/>
      <c r="J4" s="4"/>
      <c r="K4" s="5"/>
    </row>
    <row r="5" spans="2:11" ht="21" customHeight="1">
      <c r="B5" s="9">
        <v>2</v>
      </c>
      <c r="C5" s="6">
        <f t="shared" si="0"/>
        <v>53045</v>
      </c>
      <c r="D5" s="6">
        <f t="shared" si="1"/>
        <v>1545</v>
      </c>
      <c r="E5" s="8"/>
      <c r="F5" s="7">
        <f aca="true" t="shared" si="2" ref="F5:F23">SUM(F4+G5)</f>
        <v>52167.584</v>
      </c>
      <c r="G5" s="6">
        <f>SUM(G4*1.022)</f>
        <v>1095.584</v>
      </c>
      <c r="H5" s="3"/>
      <c r="I5" s="4"/>
      <c r="J5" s="4"/>
      <c r="K5" s="5"/>
    </row>
    <row r="6" spans="2:11" ht="21" customHeight="1">
      <c r="B6" s="9">
        <v>3</v>
      </c>
      <c r="C6" s="6">
        <f t="shared" si="0"/>
        <v>54636.35</v>
      </c>
      <c r="D6" s="6">
        <f t="shared" si="1"/>
        <v>1591.35</v>
      </c>
      <c r="E6" s="8"/>
      <c r="F6" s="7">
        <f t="shared" si="2"/>
        <v>53287.270848</v>
      </c>
      <c r="G6" s="6">
        <f aca="true" t="shared" si="3" ref="G6:G23">SUM(G5*1.022)</f>
        <v>1119.686848</v>
      </c>
      <c r="H6" s="3"/>
      <c r="I6" s="4"/>
      <c r="J6" s="4"/>
      <c r="K6" s="5"/>
    </row>
    <row r="7" spans="2:11" ht="21" customHeight="1">
      <c r="B7" s="9">
        <v>4</v>
      </c>
      <c r="C7" s="6">
        <f t="shared" si="0"/>
        <v>56275.4405</v>
      </c>
      <c r="D7" s="6">
        <f t="shared" si="1"/>
        <v>1639.0904999999998</v>
      </c>
      <c r="E7" s="8"/>
      <c r="F7" s="7">
        <f t="shared" si="2"/>
        <v>54431.590806656</v>
      </c>
      <c r="G7" s="6">
        <f t="shared" si="3"/>
        <v>1144.3199586560002</v>
      </c>
      <c r="H7" s="3"/>
      <c r="I7" s="4"/>
      <c r="J7" s="4"/>
      <c r="K7" s="5"/>
    </row>
    <row r="8" spans="2:11" ht="21" customHeight="1">
      <c r="B8" s="9">
        <v>5</v>
      </c>
      <c r="C8" s="6">
        <f t="shared" si="0"/>
        <v>57963.703714999996</v>
      </c>
      <c r="D8" s="6">
        <f t="shared" si="1"/>
        <v>1688.263215</v>
      </c>
      <c r="E8" s="8"/>
      <c r="F8" s="7">
        <f t="shared" si="2"/>
        <v>55601.085804402435</v>
      </c>
      <c r="G8" s="6">
        <f t="shared" si="3"/>
        <v>1169.494997746432</v>
      </c>
      <c r="H8" s="3"/>
      <c r="I8" s="4"/>
      <c r="J8" s="4"/>
      <c r="K8" s="5"/>
    </row>
    <row r="9" spans="2:11" ht="21" customHeight="1">
      <c r="B9" s="9">
        <v>6</v>
      </c>
      <c r="C9" s="6">
        <f t="shared" si="0"/>
        <v>59702.61482645</v>
      </c>
      <c r="D9" s="6">
        <f t="shared" si="1"/>
        <v>1738.91111145</v>
      </c>
      <c r="E9" s="8"/>
      <c r="F9" s="7">
        <f t="shared" si="2"/>
        <v>56796.30969209929</v>
      </c>
      <c r="G9" s="6">
        <f t="shared" si="3"/>
        <v>1195.2238876968536</v>
      </c>
      <c r="H9" s="3"/>
      <c r="I9" s="4"/>
      <c r="J9" s="4"/>
      <c r="K9" s="5"/>
    </row>
    <row r="10" spans="2:11" ht="21" customHeight="1">
      <c r="B10" s="9">
        <v>7</v>
      </c>
      <c r="C10" s="6">
        <f t="shared" si="0"/>
        <v>61493.6932712435</v>
      </c>
      <c r="D10" s="6">
        <f t="shared" si="1"/>
        <v>1791.0784447935</v>
      </c>
      <c r="E10" s="8"/>
      <c r="F10" s="7">
        <f t="shared" si="2"/>
        <v>58017.82850532547</v>
      </c>
      <c r="G10" s="6">
        <f t="shared" si="3"/>
        <v>1221.5188132261844</v>
      </c>
      <c r="H10" s="3"/>
      <c r="I10" s="4"/>
      <c r="J10" s="4"/>
      <c r="K10" s="5"/>
    </row>
    <row r="11" spans="2:11" ht="21" customHeight="1">
      <c r="B11" s="9">
        <v>8</v>
      </c>
      <c r="C11" s="6">
        <f t="shared" si="0"/>
        <v>63338.504069380804</v>
      </c>
      <c r="D11" s="6">
        <f t="shared" si="1"/>
        <v>1844.810798137305</v>
      </c>
      <c r="E11" s="8"/>
      <c r="F11" s="7">
        <f t="shared" si="2"/>
        <v>59266.220732442634</v>
      </c>
      <c r="G11" s="6">
        <f t="shared" si="3"/>
        <v>1248.3922271171605</v>
      </c>
      <c r="H11" s="3"/>
      <c r="I11" s="4"/>
      <c r="J11" s="4"/>
      <c r="K11" s="5"/>
    </row>
    <row r="12" spans="2:11" ht="21" customHeight="1">
      <c r="B12" s="9">
        <v>9</v>
      </c>
      <c r="C12" s="6">
        <f t="shared" si="0"/>
        <v>65238.65919146223</v>
      </c>
      <c r="D12" s="6">
        <f t="shared" si="1"/>
        <v>1900.155122081424</v>
      </c>
      <c r="E12" s="8"/>
      <c r="F12" s="7">
        <f t="shared" si="2"/>
        <v>60542.07758855637</v>
      </c>
      <c r="G12" s="6">
        <f t="shared" si="3"/>
        <v>1275.856856113738</v>
      </c>
      <c r="H12" s="3"/>
      <c r="I12" s="4"/>
      <c r="J12" s="4"/>
      <c r="K12" s="5"/>
    </row>
    <row r="13" spans="2:11" ht="21" customHeight="1">
      <c r="B13" s="9">
        <v>10</v>
      </c>
      <c r="C13" s="6">
        <f t="shared" si="0"/>
        <v>67195.8189672061</v>
      </c>
      <c r="D13" s="6">
        <f t="shared" si="1"/>
        <v>1957.159775743867</v>
      </c>
      <c r="E13" s="8"/>
      <c r="F13" s="7">
        <f t="shared" si="2"/>
        <v>61846.00329550461</v>
      </c>
      <c r="G13" s="6">
        <f t="shared" si="3"/>
        <v>1303.9257069482403</v>
      </c>
      <c r="H13" s="3"/>
      <c r="I13" s="4"/>
      <c r="J13" s="4"/>
      <c r="K13" s="5"/>
    </row>
    <row r="14" spans="2:11" ht="21" customHeight="1">
      <c r="B14" s="9">
        <v>11</v>
      </c>
      <c r="C14" s="6">
        <f t="shared" si="0"/>
        <v>69211.69353622229</v>
      </c>
      <c r="D14" s="6">
        <f t="shared" si="1"/>
        <v>2015.874569016183</v>
      </c>
      <c r="E14" s="8"/>
      <c r="F14" s="7">
        <f t="shared" si="2"/>
        <v>63178.61536800571</v>
      </c>
      <c r="G14" s="6">
        <f t="shared" si="3"/>
        <v>1332.6120725011017</v>
      </c>
      <c r="H14" s="3"/>
      <c r="I14" s="4"/>
      <c r="J14" s="4"/>
      <c r="K14" s="5"/>
    </row>
    <row r="15" spans="2:11" ht="21" customHeight="1">
      <c r="B15" s="9">
        <v>12</v>
      </c>
      <c r="C15" s="6">
        <f t="shared" si="0"/>
        <v>71288.04434230896</v>
      </c>
      <c r="D15" s="6">
        <f t="shared" si="1"/>
        <v>2076.3508060866684</v>
      </c>
      <c r="E15" s="8"/>
      <c r="F15" s="7">
        <f t="shared" si="2"/>
        <v>64540.54490610184</v>
      </c>
      <c r="G15" s="6">
        <f t="shared" si="3"/>
        <v>1361.929538096126</v>
      </c>
      <c r="H15" s="3"/>
      <c r="I15" s="4"/>
      <c r="J15" s="4"/>
      <c r="K15" s="5"/>
    </row>
    <row r="16" spans="2:11" ht="21" customHeight="1">
      <c r="B16" s="9">
        <v>13</v>
      </c>
      <c r="C16" s="6">
        <f t="shared" si="0"/>
        <v>73426.68567257823</v>
      </c>
      <c r="D16" s="6">
        <f t="shared" si="1"/>
        <v>2138.6413302692686</v>
      </c>
      <c r="E16" s="8"/>
      <c r="F16" s="7">
        <f t="shared" si="2"/>
        <v>65932.43689403607</v>
      </c>
      <c r="G16" s="6">
        <f t="shared" si="3"/>
        <v>1391.8919879342407</v>
      </c>
      <c r="H16" s="3"/>
      <c r="I16" s="4"/>
      <c r="J16" s="4"/>
      <c r="K16" s="5"/>
    </row>
    <row r="17" spans="2:11" ht="21" customHeight="1">
      <c r="B17" s="9">
        <v>14</v>
      </c>
      <c r="C17" s="6">
        <f t="shared" si="0"/>
        <v>75629.48624275558</v>
      </c>
      <c r="D17" s="6">
        <f t="shared" si="1"/>
        <v>2202.800570177347</v>
      </c>
      <c r="E17" s="8"/>
      <c r="F17" s="7">
        <f t="shared" si="2"/>
        <v>67354.95050570487</v>
      </c>
      <c r="G17" s="6">
        <f t="shared" si="3"/>
        <v>1422.513611668794</v>
      </c>
      <c r="H17" s="3"/>
      <c r="I17" s="4"/>
      <c r="J17" s="4"/>
      <c r="K17" s="5"/>
    </row>
    <row r="18" spans="2:11" ht="21" customHeight="1">
      <c r="B18" s="9">
        <v>15</v>
      </c>
      <c r="C18" s="6">
        <f t="shared" si="0"/>
        <v>77898.37083003824</v>
      </c>
      <c r="D18" s="6">
        <f t="shared" si="1"/>
        <v>2268.8845872826673</v>
      </c>
      <c r="E18" s="8"/>
      <c r="F18" s="7">
        <f t="shared" si="2"/>
        <v>68808.75941683038</v>
      </c>
      <c r="G18" s="6">
        <f t="shared" si="3"/>
        <v>1453.8089111255076</v>
      </c>
      <c r="H18" s="3"/>
      <c r="I18" s="4"/>
      <c r="J18" s="4"/>
      <c r="K18" s="5"/>
    </row>
    <row r="19" spans="2:11" ht="21" customHeight="1">
      <c r="B19" s="9">
        <v>16</v>
      </c>
      <c r="C19" s="6">
        <f t="shared" si="0"/>
        <v>80235.3219549394</v>
      </c>
      <c r="D19" s="6">
        <f t="shared" si="1"/>
        <v>2336.951124901147</v>
      </c>
      <c r="E19" s="8"/>
      <c r="F19" s="7">
        <f t="shared" si="2"/>
        <v>70294.55212400065</v>
      </c>
      <c r="G19" s="6">
        <f t="shared" si="3"/>
        <v>1485.7927071702688</v>
      </c>
      <c r="H19" s="3"/>
      <c r="I19" s="4"/>
      <c r="J19" s="4"/>
      <c r="K19" s="5"/>
    </row>
    <row r="20" spans="2:11" ht="21" customHeight="1">
      <c r="B20" s="9">
        <v>17</v>
      </c>
      <c r="C20" s="6">
        <f t="shared" si="0"/>
        <v>82642.38161358758</v>
      </c>
      <c r="D20" s="6">
        <f t="shared" si="1"/>
        <v>2407.059658648182</v>
      </c>
      <c r="E20" s="8"/>
      <c r="F20" s="7">
        <f t="shared" si="2"/>
        <v>71813.03227072867</v>
      </c>
      <c r="G20" s="6">
        <f t="shared" si="3"/>
        <v>1518.4801467280147</v>
      </c>
      <c r="H20" s="3"/>
      <c r="I20" s="4"/>
      <c r="J20" s="4"/>
      <c r="K20" s="5"/>
    </row>
    <row r="21" spans="2:11" ht="21" customHeight="1">
      <c r="B21" s="9">
        <v>18</v>
      </c>
      <c r="C21" s="6">
        <f t="shared" si="0"/>
        <v>85121.65306199521</v>
      </c>
      <c r="D21" s="6">
        <f t="shared" si="1"/>
        <v>2479.2714484076273</v>
      </c>
      <c r="E21" s="8"/>
      <c r="F21" s="7">
        <f t="shared" si="2"/>
        <v>73364.9189806847</v>
      </c>
      <c r="G21" s="6">
        <f t="shared" si="3"/>
        <v>1551.8867099560312</v>
      </c>
      <c r="H21" s="3"/>
      <c r="I21" s="4"/>
      <c r="J21" s="4"/>
      <c r="K21" s="5"/>
    </row>
    <row r="22" spans="2:11" ht="21" customHeight="1">
      <c r="B22" s="9">
        <v>19</v>
      </c>
      <c r="C22" s="6">
        <f t="shared" si="0"/>
        <v>87675.30265385506</v>
      </c>
      <c r="D22" s="6">
        <f t="shared" si="1"/>
        <v>2553.649591859856</v>
      </c>
      <c r="E22" s="8"/>
      <c r="F22" s="7">
        <f t="shared" si="2"/>
        <v>74950.94719825976</v>
      </c>
      <c r="G22" s="6">
        <f t="shared" si="3"/>
        <v>1586.0282175750638</v>
      </c>
      <c r="H22" s="3"/>
      <c r="I22" s="4"/>
      <c r="J22" s="4"/>
      <c r="K22" s="5"/>
    </row>
    <row r="23" spans="2:11" ht="21" customHeight="1">
      <c r="B23" s="9">
        <v>20</v>
      </c>
      <c r="C23" s="6">
        <f t="shared" si="0"/>
        <v>90305.56173347072</v>
      </c>
      <c r="D23" s="6">
        <f t="shared" si="1"/>
        <v>2630.259079615652</v>
      </c>
      <c r="E23" s="8"/>
      <c r="F23" s="6">
        <f t="shared" si="2"/>
        <v>76571.86803662148</v>
      </c>
      <c r="G23" s="6">
        <f t="shared" si="3"/>
        <v>1620.9208383617151</v>
      </c>
      <c r="H23" s="3"/>
      <c r="I23" s="4"/>
      <c r="J23" s="4"/>
      <c r="K23" s="5"/>
    </row>
    <row r="24" spans="2:11" ht="21" customHeight="1">
      <c r="B24" s="2"/>
      <c r="C24" s="3"/>
      <c r="D24" s="3"/>
      <c r="E24" s="3"/>
      <c r="F24" s="3"/>
      <c r="G24" s="3"/>
      <c r="H24" s="3"/>
      <c r="I24" s="4"/>
      <c r="J24" s="4"/>
      <c r="K24" s="5"/>
    </row>
    <row r="25" spans="2:11" ht="21" customHeight="1">
      <c r="B25" s="12" t="s">
        <v>0</v>
      </c>
      <c r="C25" s="14">
        <f>SUM(C3:C23)</f>
        <v>1433824.286182494</v>
      </c>
      <c r="D25" s="14">
        <f>SUM(D3:D23)</f>
        <v>40305.5617334707</v>
      </c>
      <c r="E25" s="14"/>
      <c r="F25" s="14">
        <f>SUM(F3:F23)</f>
        <v>1259838.596973961</v>
      </c>
      <c r="G25" s="14">
        <f>SUM(G3:G23)</f>
        <v>26571.868036621476</v>
      </c>
      <c r="H25" s="3"/>
      <c r="I25" s="4"/>
      <c r="J25" s="4"/>
      <c r="K25" s="5"/>
    </row>
    <row r="26" spans="2:11" ht="21" customHeight="1">
      <c r="B26" s="12" t="s">
        <v>1</v>
      </c>
      <c r="C26" s="13"/>
      <c r="D26" s="13"/>
      <c r="E26" s="13"/>
      <c r="F26" s="14">
        <f>SUM(F25-C25)</f>
        <v>-173985.68920853292</v>
      </c>
      <c r="G26" s="13"/>
      <c r="H26" s="3"/>
      <c r="I26" s="4"/>
      <c r="J26" s="4"/>
      <c r="K26" s="5"/>
    </row>
    <row r="27" spans="2:11" ht="21" customHeight="1">
      <c r="B27" s="12" t="s">
        <v>8</v>
      </c>
      <c r="C27" s="3"/>
      <c r="D27" s="3"/>
      <c r="E27" s="3"/>
      <c r="F27" s="17">
        <f>SUM(F26/C25)</f>
        <v>-0.12134380124901052</v>
      </c>
      <c r="G27" s="3"/>
      <c r="H27" s="3"/>
      <c r="I27" s="4"/>
      <c r="J27" s="4"/>
      <c r="K27" s="5"/>
    </row>
    <row r="28" spans="2:11" ht="21" customHeight="1">
      <c r="B28" s="2"/>
      <c r="C28" s="3"/>
      <c r="D28" s="3"/>
      <c r="E28" s="3"/>
      <c r="F28" s="3"/>
      <c r="G28" s="3"/>
      <c r="H28" s="3"/>
      <c r="I28" s="4"/>
      <c r="J28" s="4"/>
      <c r="K28" s="5"/>
    </row>
    <row r="29" spans="2:11" ht="21" customHeight="1">
      <c r="B29" s="2"/>
      <c r="C29" s="3"/>
      <c r="D29" s="3"/>
      <c r="E29" s="3"/>
      <c r="F29" s="3"/>
      <c r="G29" s="3"/>
      <c r="H29" s="3"/>
      <c r="I29" s="4"/>
      <c r="J29" s="4"/>
      <c r="K29" s="5"/>
    </row>
    <row r="30" spans="2:11" ht="21" customHeight="1">
      <c r="B30" s="2"/>
      <c r="C30" s="3"/>
      <c r="D30" s="3"/>
      <c r="E30" s="3"/>
      <c r="F30" s="3"/>
      <c r="G30" s="3"/>
      <c r="H30" s="3"/>
      <c r="I30" s="4"/>
      <c r="J30" s="4"/>
      <c r="K30" s="5"/>
    </row>
    <row r="31" spans="2:11" ht="21" customHeight="1">
      <c r="B31" s="2"/>
      <c r="C31" s="3"/>
      <c r="D31" s="3"/>
      <c r="E31" s="3"/>
      <c r="F31" s="3"/>
      <c r="G31" s="3"/>
      <c r="H31" s="3"/>
      <c r="I31" s="4"/>
      <c r="J31" s="4"/>
      <c r="K31" s="5"/>
    </row>
    <row r="32" spans="2:11" ht="21" customHeight="1">
      <c r="B32" s="2"/>
      <c r="C32" s="3"/>
      <c r="D32" s="3"/>
      <c r="E32" s="3"/>
      <c r="F32" s="3"/>
      <c r="G32" s="3"/>
      <c r="H32" s="3"/>
      <c r="I32" s="4"/>
      <c r="J32" s="4"/>
      <c r="K32" s="5"/>
    </row>
    <row r="33" spans="2:11" ht="21" customHeight="1">
      <c r="B33" s="2"/>
      <c r="C33" s="3"/>
      <c r="D33" s="3"/>
      <c r="E33" s="3"/>
      <c r="F33" s="3"/>
      <c r="G33" s="3"/>
      <c r="H33" s="3"/>
      <c r="I33" s="4"/>
      <c r="J33" s="4"/>
      <c r="K33" s="5"/>
    </row>
    <row r="34" spans="2:11" ht="21" customHeight="1">
      <c r="B34" s="2"/>
      <c r="C34" s="3"/>
      <c r="D34" s="3"/>
      <c r="E34" s="3"/>
      <c r="F34" s="3"/>
      <c r="G34" s="3"/>
      <c r="H34" s="3"/>
      <c r="I34" s="4"/>
      <c r="J34" s="4"/>
      <c r="K34" s="5"/>
    </row>
    <row r="35" spans="2:11" ht="21" customHeight="1">
      <c r="B35" s="2"/>
      <c r="C35" s="3"/>
      <c r="D35" s="3"/>
      <c r="E35" s="3"/>
      <c r="F35" s="3"/>
      <c r="G35" s="3"/>
      <c r="H35" s="3"/>
      <c r="I35" s="4"/>
      <c r="J35" s="4"/>
      <c r="K35" s="5"/>
    </row>
    <row r="36" spans="2:11" ht="21" customHeight="1">
      <c r="B36" s="2"/>
      <c r="C36" s="3"/>
      <c r="D36" s="3"/>
      <c r="E36" s="3"/>
      <c r="F36" s="3"/>
      <c r="G36" s="3"/>
      <c r="H36" s="3"/>
      <c r="I36" s="4"/>
      <c r="J36" s="4"/>
      <c r="K36" s="5"/>
    </row>
    <row r="37" spans="2:11" ht="21" customHeight="1">
      <c r="B37" s="2"/>
      <c r="C37" s="3"/>
      <c r="D37" s="3"/>
      <c r="E37" s="3"/>
      <c r="F37" s="3"/>
      <c r="G37" s="3"/>
      <c r="H37" s="3"/>
      <c r="I37" s="4"/>
      <c r="J37" s="4"/>
      <c r="K37" s="5"/>
    </row>
    <row r="38" spans="2:11" ht="21" customHeight="1">
      <c r="B38" s="2"/>
      <c r="C38" s="4"/>
      <c r="D38" s="4"/>
      <c r="E38" s="4"/>
      <c r="F38" s="4"/>
      <c r="G38" s="4"/>
      <c r="H38" s="4"/>
      <c r="I38" s="4"/>
      <c r="J38" s="4"/>
      <c r="K38" s="5"/>
    </row>
    <row r="39" spans="2:11" ht="21" customHeight="1">
      <c r="B39" s="2"/>
      <c r="C39" s="4"/>
      <c r="D39" s="4"/>
      <c r="E39" s="4"/>
      <c r="F39" s="4"/>
      <c r="G39" s="4"/>
      <c r="H39" s="4"/>
      <c r="I39" s="4"/>
      <c r="J39" s="4"/>
      <c r="K39" s="5"/>
    </row>
    <row r="40" spans="2:11" ht="21" customHeight="1">
      <c r="B40" s="2"/>
      <c r="C40" s="4"/>
      <c r="D40" s="4"/>
      <c r="E40" s="4"/>
      <c r="F40" s="4"/>
      <c r="G40" s="4"/>
      <c r="H40" s="4"/>
      <c r="I40" s="4"/>
      <c r="J40" s="4"/>
      <c r="K40" s="5"/>
    </row>
    <row r="41" spans="2:11" ht="21" customHeight="1">
      <c r="B41" s="2"/>
      <c r="C41" s="4"/>
      <c r="D41" s="4"/>
      <c r="E41" s="4"/>
      <c r="F41" s="4"/>
      <c r="G41" s="4"/>
      <c r="H41" s="4"/>
      <c r="I41" s="4"/>
      <c r="J41" s="4"/>
      <c r="K41" s="5"/>
    </row>
    <row r="42" spans="2:11" ht="21" customHeight="1">
      <c r="B42" s="2"/>
      <c r="C42" s="4"/>
      <c r="D42" s="4"/>
      <c r="E42" s="4"/>
      <c r="F42" s="4"/>
      <c r="G42" s="4"/>
      <c r="H42" s="4"/>
      <c r="I42" s="4"/>
      <c r="J42" s="4"/>
      <c r="K42" s="5"/>
    </row>
    <row r="43" spans="2:11" ht="21" customHeight="1">
      <c r="B43" s="2"/>
      <c r="C43" s="4"/>
      <c r="D43" s="4"/>
      <c r="E43" s="4"/>
      <c r="F43" s="4"/>
      <c r="G43" s="4"/>
      <c r="H43" s="4"/>
      <c r="I43" s="4"/>
      <c r="J43" s="4"/>
      <c r="K43" s="5"/>
    </row>
    <row r="44" spans="2:11" ht="21" customHeight="1">
      <c r="B44" s="2"/>
      <c r="C44" s="4"/>
      <c r="D44" s="4"/>
      <c r="E44" s="4"/>
      <c r="F44" s="4"/>
      <c r="G44" s="4"/>
      <c r="H44" s="4"/>
      <c r="I44" s="4"/>
      <c r="J44" s="4"/>
      <c r="K44" s="5"/>
    </row>
    <row r="45" spans="2:11" ht="21" customHeight="1">
      <c r="B45" s="2"/>
      <c r="C45" s="4"/>
      <c r="D45" s="4"/>
      <c r="E45" s="4"/>
      <c r="F45" s="4"/>
      <c r="G45" s="4"/>
      <c r="H45" s="4"/>
      <c r="I45" s="4"/>
      <c r="J45" s="4"/>
      <c r="K45" s="5"/>
    </row>
    <row r="46" spans="2:11" ht="21" customHeight="1">
      <c r="B46" s="2"/>
      <c r="C46" s="4"/>
      <c r="D46" s="4"/>
      <c r="E46" s="4"/>
      <c r="F46" s="4"/>
      <c r="G46" s="4"/>
      <c r="H46" s="4"/>
      <c r="I46" s="4"/>
      <c r="J46" s="4"/>
      <c r="K46" s="5"/>
    </row>
    <row r="47" spans="2:11" ht="21" customHeight="1">
      <c r="B47" s="2"/>
      <c r="C47" s="4"/>
      <c r="D47" s="4"/>
      <c r="E47" s="4"/>
      <c r="F47" s="4"/>
      <c r="G47" s="4"/>
      <c r="H47" s="4"/>
      <c r="I47" s="4"/>
      <c r="J47" s="4"/>
      <c r="K47" s="5"/>
    </row>
    <row r="48" spans="2:11" ht="21" customHeight="1">
      <c r="B48" s="2"/>
      <c r="C48" s="4"/>
      <c r="D48" s="4"/>
      <c r="E48" s="4"/>
      <c r="F48" s="4"/>
      <c r="G48" s="4"/>
      <c r="H48" s="4"/>
      <c r="I48" s="4"/>
      <c r="J48" s="4"/>
      <c r="K48" s="5"/>
    </row>
    <row r="49" spans="2:11" ht="21" customHeight="1">
      <c r="B49" s="2"/>
      <c r="C49" s="4"/>
      <c r="D49" s="4"/>
      <c r="E49" s="4"/>
      <c r="F49" s="4"/>
      <c r="G49" s="4"/>
      <c r="H49" s="4"/>
      <c r="I49" s="4"/>
      <c r="J49" s="4"/>
      <c r="K49" s="5"/>
    </row>
    <row r="50" spans="2:11" ht="21" customHeight="1">
      <c r="B50" s="2"/>
      <c r="C50" s="4"/>
      <c r="D50" s="4"/>
      <c r="E50" s="4"/>
      <c r="F50" s="4"/>
      <c r="G50" s="4"/>
      <c r="H50" s="4"/>
      <c r="I50" s="4"/>
      <c r="J50" s="4"/>
      <c r="K50" s="5"/>
    </row>
    <row r="51" spans="2:11" ht="21" customHeight="1">
      <c r="B51" s="2"/>
      <c r="C51" s="4"/>
      <c r="D51" s="4"/>
      <c r="E51" s="4"/>
      <c r="F51" s="4"/>
      <c r="G51" s="4"/>
      <c r="H51" s="4"/>
      <c r="I51" s="4"/>
      <c r="J51" s="4"/>
      <c r="K51" s="5"/>
    </row>
    <row r="52" spans="2:11" ht="21" customHeight="1">
      <c r="B52" s="2"/>
      <c r="C52" s="4"/>
      <c r="D52" s="4"/>
      <c r="E52" s="4"/>
      <c r="F52" s="4"/>
      <c r="G52" s="4"/>
      <c r="H52" s="4"/>
      <c r="I52" s="4"/>
      <c r="J52" s="4"/>
      <c r="K52" s="5"/>
    </row>
    <row r="53" spans="2:11" ht="21" customHeight="1">
      <c r="B53" s="2"/>
      <c r="C53" s="4"/>
      <c r="D53" s="4"/>
      <c r="E53" s="4"/>
      <c r="F53" s="4"/>
      <c r="G53" s="4"/>
      <c r="H53" s="4"/>
      <c r="I53" s="4"/>
      <c r="J53" s="4"/>
      <c r="K53" s="5"/>
    </row>
    <row r="54" spans="2:11" ht="21" customHeight="1">
      <c r="B54" s="2"/>
      <c r="C54" s="4"/>
      <c r="D54" s="4"/>
      <c r="E54" s="4"/>
      <c r="F54" s="4"/>
      <c r="G54" s="4"/>
      <c r="H54" s="4"/>
      <c r="I54" s="4"/>
      <c r="J54" s="4"/>
      <c r="K54" s="5"/>
    </row>
    <row r="55" spans="2:11" ht="21" customHeight="1">
      <c r="B55" s="2"/>
      <c r="C55" s="4"/>
      <c r="D55" s="4"/>
      <c r="E55" s="4"/>
      <c r="F55" s="4"/>
      <c r="G55" s="4"/>
      <c r="H55" s="4"/>
      <c r="I55" s="4"/>
      <c r="J55" s="4"/>
      <c r="K55" s="5"/>
    </row>
    <row r="56" spans="2:11" ht="21" customHeight="1">
      <c r="B56" s="2"/>
      <c r="C56" s="4"/>
      <c r="D56" s="4"/>
      <c r="E56" s="4"/>
      <c r="F56" s="4"/>
      <c r="G56" s="4"/>
      <c r="H56" s="4"/>
      <c r="I56" s="4"/>
      <c r="J56" s="4"/>
      <c r="K56" s="5"/>
    </row>
    <row r="57" spans="2:11" ht="21" customHeight="1">
      <c r="B57" s="2"/>
      <c r="C57" s="4"/>
      <c r="D57" s="4"/>
      <c r="E57" s="4"/>
      <c r="F57" s="4"/>
      <c r="G57" s="4"/>
      <c r="H57" s="4"/>
      <c r="I57" s="4"/>
      <c r="J57" s="4"/>
      <c r="K57" s="5"/>
    </row>
    <row r="58" spans="2:11" ht="21" customHeight="1">
      <c r="B58" s="2"/>
      <c r="C58" s="4"/>
      <c r="D58" s="4"/>
      <c r="E58" s="4"/>
      <c r="F58" s="4"/>
      <c r="G58" s="4"/>
      <c r="H58" s="4"/>
      <c r="I58" s="4"/>
      <c r="J58" s="4"/>
      <c r="K58" s="5"/>
    </row>
    <row r="59" spans="2:11" ht="21" customHeight="1">
      <c r="B59" s="2"/>
      <c r="C59" s="4"/>
      <c r="D59" s="4"/>
      <c r="E59" s="4"/>
      <c r="F59" s="4"/>
      <c r="G59" s="4"/>
      <c r="H59" s="4"/>
      <c r="I59" s="4"/>
      <c r="J59" s="4"/>
      <c r="K59" s="5"/>
    </row>
    <row r="60" spans="2:11" ht="21" customHeight="1">
      <c r="B60" s="2"/>
      <c r="C60" s="4"/>
      <c r="D60" s="4"/>
      <c r="E60" s="4"/>
      <c r="F60" s="4"/>
      <c r="G60" s="4"/>
      <c r="H60" s="4"/>
      <c r="I60" s="4"/>
      <c r="J60" s="4"/>
      <c r="K60" s="5"/>
    </row>
    <row r="61" spans="2:11" ht="21" customHeight="1">
      <c r="B61" s="2"/>
      <c r="C61" s="4"/>
      <c r="D61" s="4"/>
      <c r="E61" s="4"/>
      <c r="F61" s="4"/>
      <c r="G61" s="4"/>
      <c r="H61" s="4"/>
      <c r="I61" s="4"/>
      <c r="J61" s="4"/>
      <c r="K61" s="5"/>
    </row>
    <row r="62" spans="2:11" ht="21" customHeight="1">
      <c r="B62" s="2"/>
      <c r="C62" s="4"/>
      <c r="D62" s="4"/>
      <c r="E62" s="4"/>
      <c r="F62" s="4"/>
      <c r="G62" s="4"/>
      <c r="H62" s="4"/>
      <c r="I62" s="4"/>
      <c r="J62" s="4"/>
      <c r="K62" s="5"/>
    </row>
    <row r="63" spans="2:11" ht="21" customHeight="1">
      <c r="B63" s="2"/>
      <c r="C63" s="4"/>
      <c r="D63" s="4"/>
      <c r="E63" s="4"/>
      <c r="F63" s="4"/>
      <c r="G63" s="4"/>
      <c r="H63" s="4"/>
      <c r="I63" s="4"/>
      <c r="J63" s="4"/>
      <c r="K63" s="5"/>
    </row>
    <row r="64" spans="2:11" ht="21" customHeight="1">
      <c r="B64" s="2"/>
      <c r="C64" s="4"/>
      <c r="D64" s="4"/>
      <c r="E64" s="4"/>
      <c r="F64" s="4"/>
      <c r="G64" s="4"/>
      <c r="H64" s="4"/>
      <c r="I64" s="4"/>
      <c r="J64" s="4"/>
      <c r="K64" s="5"/>
    </row>
    <row r="65" spans="2:11" ht="21" customHeight="1">
      <c r="B65" s="2"/>
      <c r="C65" s="4"/>
      <c r="D65" s="4"/>
      <c r="E65" s="4"/>
      <c r="F65" s="4"/>
      <c r="G65" s="4"/>
      <c r="H65" s="4"/>
      <c r="I65" s="4"/>
      <c r="J65" s="4"/>
      <c r="K65" s="5"/>
    </row>
    <row r="66" spans="2:11" ht="21" customHeight="1">
      <c r="B66" s="2"/>
      <c r="C66" s="4"/>
      <c r="D66" s="4"/>
      <c r="E66" s="4"/>
      <c r="F66" s="4"/>
      <c r="G66" s="4"/>
      <c r="H66" s="4"/>
      <c r="I66" s="4"/>
      <c r="J66" s="4"/>
      <c r="K66" s="5"/>
    </row>
    <row r="67" spans="2:11" ht="21" customHeight="1">
      <c r="B67" s="2"/>
      <c r="C67" s="4"/>
      <c r="D67" s="4"/>
      <c r="E67" s="4"/>
      <c r="F67" s="4"/>
      <c r="G67" s="4"/>
      <c r="H67" s="4"/>
      <c r="I67" s="4"/>
      <c r="J67" s="4"/>
      <c r="K67" s="5"/>
    </row>
    <row r="68" spans="2:11" ht="21" customHeight="1">
      <c r="B68" s="2"/>
      <c r="C68" s="4"/>
      <c r="D68" s="4"/>
      <c r="E68" s="4"/>
      <c r="F68" s="4"/>
      <c r="G68" s="4"/>
      <c r="H68" s="4"/>
      <c r="I68" s="4"/>
      <c r="J68" s="4"/>
      <c r="K68" s="5"/>
    </row>
    <row r="69" spans="2:11" ht="21" customHeight="1">
      <c r="B69" s="2"/>
      <c r="C69" s="4"/>
      <c r="D69" s="4"/>
      <c r="E69" s="4"/>
      <c r="F69" s="4"/>
      <c r="G69" s="4"/>
      <c r="H69" s="4"/>
      <c r="I69" s="4"/>
      <c r="J69" s="4"/>
      <c r="K69" s="5"/>
    </row>
    <row r="70" spans="2:11" ht="21" customHeight="1">
      <c r="B70" s="2"/>
      <c r="C70" s="4"/>
      <c r="D70" s="4"/>
      <c r="E70" s="4"/>
      <c r="F70" s="4"/>
      <c r="G70" s="4"/>
      <c r="H70" s="4"/>
      <c r="I70" s="4"/>
      <c r="J70" s="4"/>
      <c r="K70" s="5"/>
    </row>
    <row r="71" spans="2:11" ht="21" customHeight="1">
      <c r="B71" s="2"/>
      <c r="C71" s="4"/>
      <c r="D71" s="4"/>
      <c r="E71" s="4"/>
      <c r="F71" s="4"/>
      <c r="G71" s="4"/>
      <c r="H71" s="4"/>
      <c r="I71" s="4"/>
      <c r="J71" s="4"/>
      <c r="K71" s="5"/>
    </row>
    <row r="72" spans="2:11" ht="21" customHeight="1">
      <c r="B72" s="2"/>
      <c r="C72" s="4"/>
      <c r="D72" s="4"/>
      <c r="E72" s="4"/>
      <c r="F72" s="4"/>
      <c r="G72" s="4"/>
      <c r="H72" s="4"/>
      <c r="I72" s="4"/>
      <c r="J72" s="4"/>
      <c r="K72" s="5"/>
    </row>
    <row r="73" spans="2:11" ht="21" customHeight="1">
      <c r="B73" s="2"/>
      <c r="C73" s="4"/>
      <c r="D73" s="4"/>
      <c r="E73" s="4"/>
      <c r="F73" s="4"/>
      <c r="G73" s="4"/>
      <c r="H73" s="4"/>
      <c r="I73" s="4"/>
      <c r="J73" s="4"/>
      <c r="K73" s="5"/>
    </row>
    <row r="74" spans="2:11" ht="21" customHeight="1">
      <c r="B74" s="2"/>
      <c r="C74" s="4"/>
      <c r="D74" s="4"/>
      <c r="E74" s="4"/>
      <c r="F74" s="4"/>
      <c r="G74" s="4"/>
      <c r="H74" s="4"/>
      <c r="I74" s="4"/>
      <c r="J74" s="4"/>
      <c r="K74" s="5"/>
    </row>
    <row r="75" spans="2:11" ht="21" customHeight="1">
      <c r="B75" s="2"/>
      <c r="C75" s="4"/>
      <c r="D75" s="4"/>
      <c r="E75" s="4"/>
      <c r="F75" s="4"/>
      <c r="G75" s="4"/>
      <c r="H75" s="4"/>
      <c r="I75" s="4"/>
      <c r="J75" s="4"/>
      <c r="K75" s="5"/>
    </row>
    <row r="76" spans="2:11" ht="21" customHeight="1">
      <c r="B76" s="2"/>
      <c r="C76" s="4"/>
      <c r="D76" s="4"/>
      <c r="E76" s="4"/>
      <c r="F76" s="4"/>
      <c r="G76" s="4"/>
      <c r="H76" s="4"/>
      <c r="I76" s="4"/>
      <c r="J76" s="4"/>
      <c r="K76" s="5"/>
    </row>
  </sheetData>
  <sheetProtection/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</cp:lastModifiedBy>
  <dcterms:modified xsi:type="dcterms:W3CDTF">2013-12-11T18:35:58Z</dcterms:modified>
  <cp:category/>
  <cp:version/>
  <cp:contentType/>
  <cp:contentStatus/>
</cp:coreProperties>
</file>